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;(0.0%);-"/>
    <numFmt numFmtId="165" formatCode="#,##0 €;(#,##0 €);-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</font>
    <font>
      <name val="Arial"/>
      <b val="1"/>
    </font>
    <font>
      <name val="Arial"/>
      <color rgb="000000FF"/>
    </font>
    <font>
      <name val="Arial"/>
    </font>
    <font>
      <name val="Arial"/>
      <i val="1"/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0" fontId="4" fillId="0" borderId="0" pivotButton="0" quotePrefix="0" xfId="0"/>
    <xf numFmtId="165" fontId="4" fillId="0" borderId="0" pivotButton="0" quotePrefix="0" xfId="0"/>
    <xf numFmtId="1" fontId="4" fillId="0" borderId="0" pivotButton="0" quotePrefix="0" xfId="0"/>
    <xf numFmtId="165" fontId="5" fillId="0" borderId="0" pivotButton="0" quotePrefix="0" xfId="0"/>
    <xf numFmtId="16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rdierill.com/escuela-financie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Margen por cliente (análisis de Pareto)</t>
        </is>
      </c>
    </row>
    <row r="2">
      <c r="A2" s="2" t="inlineStr">
        <is>
          <t>Celdas en azul: datos que introduces. Resto: fórmulas. jordierill.com</t>
        </is>
      </c>
    </row>
    <row r="3">
      <c r="A3" s="10" t="inlineStr">
        <is>
          <t>¿Qué es esto? Plantilla descargada desde la página web jordierill.com</t>
        </is>
      </c>
    </row>
    <row r="4">
      <c r="A4" s="3" t="inlineStr">
        <is>
          <t>Cliente</t>
        </is>
      </c>
      <c r="B4" s="3" t="inlineStr">
        <is>
          <t>Ventas</t>
        </is>
      </c>
      <c r="C4" s="3" t="inlineStr">
        <is>
          <t>Coste directo</t>
        </is>
      </c>
      <c r="D4" s="3" t="inlineStr">
        <is>
          <t>Descuentos y portes</t>
        </is>
      </c>
      <c r="E4" s="3" t="inlineStr">
        <is>
          <t>Días de cobro</t>
        </is>
      </c>
      <c r="F4" s="3" t="inlineStr">
        <is>
          <t>Coste financiero</t>
        </is>
      </c>
      <c r="G4" s="3" t="inlineStr">
        <is>
          <t>Margen</t>
        </is>
      </c>
      <c r="H4" s="3" t="inlineStr">
        <is>
          <t>Margen %</t>
        </is>
      </c>
      <c r="I4" s="3" t="inlineStr">
        <is>
          <t>% acumulado margen</t>
        </is>
      </c>
      <c r="K4" t="inlineStr">
        <is>
          <t>Tipo de interés anual</t>
        </is>
      </c>
      <c r="L4" s="4" t="n">
        <v>0.06</v>
      </c>
    </row>
    <row r="5">
      <c r="A5" s="5" t="inlineStr">
        <is>
          <t>Cliente A</t>
        </is>
      </c>
      <c r="B5" s="6" t="n">
        <v>180000</v>
      </c>
      <c r="C5" s="6" t="n">
        <v>120000</v>
      </c>
      <c r="D5" s="6" t="n">
        <v>6000</v>
      </c>
      <c r="E5" s="7" t="n">
        <v>60</v>
      </c>
      <c r="F5" s="8">
        <f>B5*E5/365*$L$4</f>
        <v/>
      </c>
      <c r="G5" s="8">
        <f>B5-C5-D5-F5</f>
        <v/>
      </c>
      <c r="H5" s="9">
        <f>IF(B5=0,0,G5/B5)</f>
        <v/>
      </c>
      <c r="I5" s="9">
        <f>IF($G$10=0,0,SUMIF($G$5:$G$9,"&gt;="&amp;G5)/$G$10)</f>
        <v/>
      </c>
    </row>
    <row r="6">
      <c r="A6" s="5" t="inlineStr">
        <is>
          <t>Cliente B</t>
        </is>
      </c>
      <c r="B6" s="6" t="n">
        <v>95000</v>
      </c>
      <c r="C6" s="6" t="n">
        <v>57000</v>
      </c>
      <c r="D6" s="6" t="n">
        <v>2000</v>
      </c>
      <c r="E6" s="7" t="n">
        <v>30</v>
      </c>
      <c r="F6" s="8">
        <f>B6*E6/365*$L$4</f>
        <v/>
      </c>
      <c r="G6" s="8">
        <f>B6-C6-D6-F6</f>
        <v/>
      </c>
      <c r="H6" s="9">
        <f>IF(B6=0,0,G6/B6)</f>
        <v/>
      </c>
      <c r="I6" s="9">
        <f>IF($G$10=0,0,SUMIF($G$5:$G$9,"&gt;="&amp;G6)/$G$10)</f>
        <v/>
      </c>
    </row>
    <row r="7">
      <c r="A7" s="5" t="inlineStr">
        <is>
          <t>Cliente C</t>
        </is>
      </c>
      <c r="B7" s="6" t="n">
        <v>240000</v>
      </c>
      <c r="C7" s="6" t="n">
        <v>190000</v>
      </c>
      <c r="D7" s="6" t="n">
        <v>15000</v>
      </c>
      <c r="E7" s="7" t="n">
        <v>90</v>
      </c>
      <c r="F7" s="8">
        <f>B7*E7/365*$L$4</f>
        <v/>
      </c>
      <c r="G7" s="8">
        <f>B7-C7-D7-F7</f>
        <v/>
      </c>
      <c r="H7" s="9">
        <f>IF(B7=0,0,G7/B7)</f>
        <v/>
      </c>
      <c r="I7" s="9">
        <f>IF($G$10=0,0,SUMIF($G$5:$G$9,"&gt;="&amp;G7)/$G$10)</f>
        <v/>
      </c>
    </row>
    <row r="8">
      <c r="A8" s="5" t="inlineStr">
        <is>
          <t>Cliente D</t>
        </is>
      </c>
      <c r="B8" s="6" t="n">
        <v>40000</v>
      </c>
      <c r="C8" s="6" t="n">
        <v>22000</v>
      </c>
      <c r="D8" s="6" t="n">
        <v>500</v>
      </c>
      <c r="E8" s="7" t="n">
        <v>15</v>
      </c>
      <c r="F8" s="8">
        <f>B8*E8/365*$L$4</f>
        <v/>
      </c>
      <c r="G8" s="8">
        <f>B8-C8-D8-F8</f>
        <v/>
      </c>
      <c r="H8" s="9">
        <f>IF(B8=0,0,G8/B8)</f>
        <v/>
      </c>
      <c r="I8" s="9">
        <f>IF($G$10=0,0,SUMIF($G$5:$G$9,"&gt;="&amp;G8)/$G$10)</f>
        <v/>
      </c>
    </row>
    <row r="9">
      <c r="A9" s="5" t="inlineStr">
        <is>
          <t>Cliente E</t>
        </is>
      </c>
      <c r="B9" s="6" t="n">
        <v>60000</v>
      </c>
      <c r="C9" s="6" t="n">
        <v>45000</v>
      </c>
      <c r="D9" s="6" t="n">
        <v>3000</v>
      </c>
      <c r="E9" s="7" t="n">
        <v>75</v>
      </c>
      <c r="F9" s="8">
        <f>B9*E9/365*$L$4</f>
        <v/>
      </c>
      <c r="G9" s="8">
        <f>B9-C9-D9-F9</f>
        <v/>
      </c>
      <c r="H9" s="9">
        <f>IF(B9=0,0,G9/B9)</f>
        <v/>
      </c>
      <c r="I9" s="9">
        <f>IF($G$10=0,0,SUMIF($G$5:$G$9,"&gt;="&amp;G9)/$G$10)</f>
        <v/>
      </c>
    </row>
    <row r="10">
      <c r="A10" s="3" t="inlineStr">
        <is>
          <t>Total</t>
        </is>
      </c>
      <c r="B10" s="8">
        <f>SUM(B5:B9)</f>
        <v/>
      </c>
      <c r="C10" s="8">
        <f>SUM(C5:C9)</f>
        <v/>
      </c>
      <c r="D10" s="8">
        <f>SUM(D5:D9)</f>
        <v/>
      </c>
      <c r="F10" s="8">
        <f>SUM(F5:F9)</f>
        <v/>
      </c>
      <c r="G10" s="8">
        <f>SUM(G5:G9)</f>
        <v/>
      </c>
      <c r="H10" s="9">
        <f>IF(B10=0,0,G10/B10)</f>
        <v/>
      </c>
    </row>
    <row r="12">
      <c r="A12" t="inlineStr">
        <is>
          <t>El % acumulado ordena los clientes de más a menos margen: los que suman el 80 % son tu núcleo.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2026-10-23T11:09:03Z</dcterms:created>
  <dcterms:modified xmlns:dcterms="http://purl.org/dc/terms/" xmlns:xsi="http://www.w3.org/2001/XMLSchema-instance" xsi:type="dcterms:W3CDTF">2026-10-23T11:45:19Z</dcterms:modified>
</cp:coreProperties>
</file>