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0 €;(#,##0.00 €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</font>
    <font>
      <name val="Arial"/>
      <color rgb="000000FF"/>
    </font>
    <font>
      <name val="Arial"/>
      <b val="1"/>
    </font>
    <font>
      <name val="Arial"/>
      <i val="1"/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3" fillId="0" borderId="0" pivotButton="0" quotePrefix="0" xfId="0"/>
    <xf numFmtId="0" fontId="4" fillId="0" borderId="0" pivotButton="0" quotePrefix="0" xfId="0"/>
    <xf numFmtId="165" fontId="3" fillId="0" borderId="0" pivotButton="0" quotePrefix="0" xfId="0"/>
    <xf numFmtId="165" fontId="2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jordierill.com/escuela-financiera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IVA e IRPF trimestral del autónomo (estimación)</t>
        </is>
      </c>
    </row>
    <row r="2">
      <c r="A2" s="2" t="inlineStr">
        <is>
          <t>Celdas en azul: datos que introduces. Resto: fórmulas. jordierill.com</t>
        </is>
      </c>
    </row>
    <row r="3">
      <c r="A3" s="7" t="inlineStr">
        <is>
          <t>¿Qué es esto? Plantilla descargada desde la página web jordierill.com</t>
        </is>
      </c>
    </row>
    <row r="4">
      <c r="A4" s="2" t="inlineStr">
        <is>
          <t>Tipo de IVA</t>
        </is>
      </c>
      <c r="B4" s="3" t="n">
        <v>0.21</v>
      </c>
    </row>
    <row r="6">
      <c r="A6" s="4" t="inlineStr">
        <is>
          <t>Concepto</t>
        </is>
      </c>
      <c r="B6" s="4" t="inlineStr">
        <is>
          <t>1T</t>
        </is>
      </c>
      <c r="C6" s="4" t="inlineStr">
        <is>
          <t>2T</t>
        </is>
      </c>
      <c r="D6" s="4" t="inlineStr">
        <is>
          <t>3T</t>
        </is>
      </c>
      <c r="E6" s="4" t="inlineStr">
        <is>
          <t>4T</t>
        </is>
      </c>
    </row>
    <row r="7">
      <c r="A7" s="2" t="inlineStr">
        <is>
          <t>Ingresos del trimestre (base sin IVA)</t>
        </is>
      </c>
      <c r="B7" s="5" t="n">
        <v>9000</v>
      </c>
      <c r="C7" s="5" t="n">
        <v>8500</v>
      </c>
      <c r="D7" s="5" t="n">
        <v>6000</v>
      </c>
      <c r="E7" s="5" t="n">
        <v>10000</v>
      </c>
    </row>
    <row r="8">
      <c r="A8" s="2" t="inlineStr">
        <is>
          <t>Gastos deducibles (base sin IVA)</t>
        </is>
      </c>
      <c r="B8" s="5" t="n">
        <v>2500</v>
      </c>
      <c r="C8" s="5" t="n">
        <v>2200</v>
      </c>
      <c r="D8" s="5" t="n">
        <v>1800</v>
      </c>
      <c r="E8" s="5" t="n">
        <v>3000</v>
      </c>
    </row>
    <row r="9">
      <c r="A9" s="2" t="inlineStr">
        <is>
          <t>IVA de los gastos (soportado)</t>
        </is>
      </c>
      <c r="B9" s="5" t="n">
        <v>450</v>
      </c>
      <c r="C9" s="5" t="n">
        <v>400</v>
      </c>
      <c r="D9" s="5" t="n">
        <v>300</v>
      </c>
      <c r="E9" s="5" t="n">
        <v>560</v>
      </c>
    </row>
    <row r="10">
      <c r="A10" s="2" t="inlineStr">
        <is>
          <t>Retenciones de clientes en facturas</t>
        </is>
      </c>
      <c r="B10" s="5" t="n">
        <v>0</v>
      </c>
      <c r="C10" s="5" t="n">
        <v>0</v>
      </c>
      <c r="D10" s="5" t="n">
        <v>0</v>
      </c>
      <c r="E10" s="5" t="n">
        <v>0</v>
      </c>
    </row>
    <row r="12">
      <c r="A12" s="2" t="inlineStr">
        <is>
          <t>IVA repercutido</t>
        </is>
      </c>
      <c r="B12" s="6">
        <f>B7*$B$4</f>
        <v/>
      </c>
      <c r="C12" s="6">
        <f>C7*$B$4</f>
        <v/>
      </c>
      <c r="D12" s="6">
        <f>D7*$B$4</f>
        <v/>
      </c>
      <c r="E12" s="6">
        <f>E7*$B$4</f>
        <v/>
      </c>
    </row>
    <row r="13">
      <c r="A13" s="4" t="inlineStr">
        <is>
          <t>IVA a ingresar (modelo 303)</t>
        </is>
      </c>
      <c r="B13" s="6">
        <f>B12-B9</f>
        <v/>
      </c>
      <c r="C13" s="6">
        <f>C12-C9</f>
        <v/>
      </c>
      <c r="D13" s="6">
        <f>D12-D9</f>
        <v/>
      </c>
      <c r="E13" s="6">
        <f>E12-E9</f>
        <v/>
      </c>
    </row>
    <row r="14">
      <c r="A14" s="2" t="inlineStr">
        <is>
          <t>Rendimiento neto acumulado</t>
        </is>
      </c>
      <c r="B14" s="6">
        <f>SUM($B$7:B7)-SUM($B$8:B8)</f>
        <v/>
      </c>
      <c r="C14" s="6">
        <f>SUM($B$7:C7)-SUM($B$8:C8)</f>
        <v/>
      </c>
      <c r="D14" s="6">
        <f>SUM($B$7:D7)-SUM($B$8:D8)</f>
        <v/>
      </c>
      <c r="E14" s="6">
        <f>SUM($B$7:E7)-SUM($B$8:E8)</f>
        <v/>
      </c>
    </row>
    <row r="15">
      <c r="A15" s="2" t="inlineStr">
        <is>
          <t>Pago fraccionado acumulado 20%</t>
        </is>
      </c>
      <c r="B15" s="6">
        <f>MAX(0,B14*0.2-SUM($B$10:B10))</f>
        <v/>
      </c>
      <c r="C15" s="6">
        <f>MAX(0,C14*0.2-SUM($B$10:C10))</f>
        <v/>
      </c>
      <c r="D15" s="6">
        <f>MAX(0,D14*0.2-SUM($B$10:D10))</f>
        <v/>
      </c>
      <c r="E15" s="6">
        <f>MAX(0,E14*0.2-SUM($B$10:E10))</f>
        <v/>
      </c>
    </row>
    <row r="16">
      <c r="A16" s="4" t="inlineStr">
        <is>
          <t>IRPF a ingresar (modelo 130)</t>
        </is>
      </c>
      <c r="B16" s="6">
        <f>B15</f>
        <v/>
      </c>
      <c r="C16" s="6">
        <f>MAX(0,C15-SUM($B$16:B16))</f>
        <v/>
      </c>
      <c r="D16" s="6">
        <f>MAX(0,D15-SUM($B$16:C16))</f>
        <v/>
      </c>
      <c r="E16" s="6">
        <f>MAX(0,E15-SUM($B$16:D16))</f>
        <v/>
      </c>
    </row>
    <row r="18">
      <c r="A18" s="2" t="inlineStr">
        <is>
          <t>Cálculo orientativo en estimación directa. Si el 75 % de tus ingresos llevan retención, no presentas el 130. Revísalo con tu gestoría antes de presentar.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2026-10-23T11:45:19Z</dcterms:created>
  <dcterms:modified xmlns:dcterms="http://purl.org/dc/terms/" xmlns:xsi="http://www.w3.org/2001/XMLSchema-instance" xsi:type="dcterms:W3CDTF">2026-10-23T11:45:19Z</dcterms:modified>
</cp:coreProperties>
</file>