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til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 €;(#,##0 €);-"/>
    <numFmt numFmtId="165" formatCode="0.0%;(0.0%);-"/>
    <numFmt numFmtId="166" formatCode="#,##0.000 €"/>
  </numFmts>
  <fonts count="7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</font>
    <font>
      <name val="Arial"/>
      <b val="1"/>
    </font>
    <font>
      <name val="Arial"/>
      <color rgb="000000FF"/>
    </font>
    <font>
      <name val="Arial"/>
    </font>
    <font>
      <name val="Arial"/>
      <i val="1"/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2" fontId="4" fillId="0" borderId="0" pivotButton="0" quotePrefix="0" xfId="0"/>
    <xf numFmtId="164" fontId="4" fillId="0" borderId="0" pivotButton="0" quotePrefix="0" xfId="0"/>
    <xf numFmtId="164" fontId="5" fillId="0" borderId="0" pivotButton="0" quotePrefix="0" xfId="0"/>
    <xf numFmtId="165" fontId="4" fillId="0" borderId="0" pivotButton="0" quotePrefix="0" xfId="0"/>
    <xf numFmtId="1" fontId="4" fillId="0" borderId="0" pivotButton="0" quotePrefix="0" xfId="0"/>
    <xf numFmtId="166" fontId="5" fillId="0" borderId="0" pivotButton="0" quotePrefix="0" xfId="0"/>
    <xf numFmtId="165" fontId="5" fillId="0" borderId="0" pivotButton="0" quotePrefix="0" xfId="0"/>
    <xf numFmtId="3" fontId="4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jordierill.com/escuela-financiera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16" customWidth="1" min="3" max="3"/>
    <col width="16" customWidth="1" min="4" max="4"/>
  </cols>
  <sheetData>
    <row r="1">
      <c r="A1" s="1" t="inlineStr">
        <is>
          <t>Escandallo de costes por unidad</t>
        </is>
      </c>
    </row>
    <row r="2">
      <c r="A2" s="2" t="inlineStr">
        <is>
          <t>Celdas en azul: datos que introduces. Resto: fórmulas. jordierill.com</t>
        </is>
      </c>
    </row>
    <row r="3">
      <c r="A3" s="12" t="inlineStr">
        <is>
          <t>¿Qué es esto? Plantilla descargada desde la página web jordierill.com</t>
        </is>
      </c>
    </row>
    <row r="4">
      <c r="A4" s="3" t="inlineStr">
        <is>
          <t>Concepto</t>
        </is>
      </c>
      <c r="B4" s="3" t="inlineStr">
        <is>
          <t>Cantidad</t>
        </is>
      </c>
      <c r="C4" s="3" t="inlineStr">
        <is>
          <t>Coste unitario</t>
        </is>
      </c>
      <c r="D4" s="3" t="inlineStr">
        <is>
          <t>Total</t>
        </is>
      </c>
    </row>
    <row r="5">
      <c r="A5" t="inlineStr">
        <is>
          <t>Material 1</t>
        </is>
      </c>
      <c r="B5" s="4" t="n">
        <v>2</v>
      </c>
      <c r="C5" s="5" t="n">
        <v>4.5</v>
      </c>
      <c r="D5" s="6">
        <f>B5*C5</f>
        <v/>
      </c>
    </row>
    <row r="6">
      <c r="A6" t="inlineStr">
        <is>
          <t>Material 2</t>
        </is>
      </c>
      <c r="B6" s="4" t="n">
        <v>1</v>
      </c>
      <c r="C6" s="5" t="n">
        <v>3</v>
      </c>
      <c r="D6" s="6">
        <f>B6*C6</f>
        <v/>
      </c>
    </row>
    <row r="7">
      <c r="A7" t="inlineStr">
        <is>
          <t>Mermas sobre materiales</t>
        </is>
      </c>
      <c r="B7" s="7" t="n">
        <v>0.05</v>
      </c>
      <c r="D7" s="6">
        <f>(D5+D6)*B7</f>
        <v/>
      </c>
    </row>
    <row r="8">
      <c r="A8" t="inlineStr">
        <is>
          <t>Mano de obra (minutos)</t>
        </is>
      </c>
      <c r="B8" s="8" t="n">
        <v>30</v>
      </c>
      <c r="C8" s="9">
        <f>B16/B17/60</f>
        <v/>
      </c>
      <c r="D8" s="6">
        <f>B8*C8</f>
        <v/>
      </c>
    </row>
    <row r="9">
      <c r="A9" t="inlineStr">
        <is>
          <t>Embalaje y transporte</t>
        </is>
      </c>
      <c r="B9" s="8" t="n">
        <v>1</v>
      </c>
      <c r="C9" s="5" t="n">
        <v>1.2</v>
      </c>
      <c r="D9" s="6">
        <f>B9*C9</f>
        <v/>
      </c>
    </row>
    <row r="10">
      <c r="A10" s="3" t="inlineStr">
        <is>
          <t>Coste directo</t>
        </is>
      </c>
      <c r="D10" s="6">
        <f>SUM(D5:D9)</f>
        <v/>
      </c>
    </row>
    <row r="11">
      <c r="A11" t="inlineStr">
        <is>
          <t>Gastos generales (%)</t>
        </is>
      </c>
      <c r="B11" s="7" t="n">
        <v>0.25</v>
      </c>
      <c r="D11" s="6">
        <f>D10*B11</f>
        <v/>
      </c>
    </row>
    <row r="12">
      <c r="A12" s="3" t="inlineStr">
        <is>
          <t>Coste completo</t>
        </is>
      </c>
      <c r="D12" s="6">
        <f>D10+D11</f>
        <v/>
      </c>
    </row>
    <row r="13">
      <c r="A13" t="inlineStr">
        <is>
          <t>Precio de venta (sin IVA)</t>
        </is>
      </c>
      <c r="D13" s="5" t="n">
        <v>40</v>
      </c>
    </row>
    <row r="14">
      <c r="A14" t="inlineStr">
        <is>
          <t>Margen por unidad</t>
        </is>
      </c>
      <c r="D14" s="6">
        <f>D13-D12</f>
        <v/>
      </c>
    </row>
    <row r="15">
      <c r="A15" t="inlineStr">
        <is>
          <t>Margen (%)</t>
        </is>
      </c>
      <c r="D15" s="10">
        <f>IF(D13=0,0,D14/D13)</f>
        <v/>
      </c>
    </row>
    <row r="16">
      <c r="A16" t="inlineStr">
        <is>
          <t>Coste empresa anual de un operario</t>
        </is>
      </c>
      <c r="B16" s="5" t="n">
        <v>30000</v>
      </c>
    </row>
    <row r="17">
      <c r="A17" t="inlineStr">
        <is>
          <t>Horas productivas reales al año</t>
        </is>
      </c>
      <c r="B17" s="11" t="n">
        <v>1400</v>
      </c>
    </row>
  </sheetData>
  <hyperlinks>
    <hyperlink xmlns:r="http://schemas.openxmlformats.org/officeDocument/2006/relationships" ref="A3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2026-10-23T11:09:03Z</dcterms:created>
  <dcterms:modified xmlns:dcterms="http://purl.org/dc/terms/" xmlns:xsi="http://www.w3.org/2001/XMLSchema-instance" xsi:type="dcterms:W3CDTF">2026-10-23T11:45:19Z</dcterms:modified>
</cp:coreProperties>
</file>